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E9468A5C-EB2F-43CC-ABCF-8FA1F95965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I6" i="1"/>
  <c r="I7" i="1"/>
  <c r="F7" i="1"/>
  <c r="F6" i="1"/>
  <c r="I5" i="1"/>
  <c r="I4" i="1"/>
  <c r="F5" i="1"/>
  <c r="G19" i="1"/>
  <c r="B30" i="1"/>
  <c r="F4" i="1" l="1"/>
  <c r="D19" i="1"/>
  <c r="H19" i="1" l="1"/>
  <c r="I30" i="1" l="1"/>
  <c r="H30" i="1"/>
  <c r="B24" i="1"/>
  <c r="I19" i="1"/>
  <c r="G33" i="1" l="1"/>
  <c r="D22" i="1"/>
  <c r="G35" i="1" l="1"/>
  <c r="B32" i="1" s="1"/>
  <c r="D23" i="1"/>
  <c r="C24" i="1"/>
</calcChain>
</file>

<file path=xl/sharedStrings.xml><?xml version="1.0" encoding="utf-8"?>
<sst xmlns="http://schemas.openxmlformats.org/spreadsheetml/2006/main" count="46" uniqueCount="40">
  <si>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</si>
  <si>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</si>
  <si>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</si>
  <si>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</si>
  <si>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</si>
  <si>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</si>
  <si>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</si>
  <si>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</si>
  <si>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</si>
  <si>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</si>
  <si>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</si>
  <si>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</si>
  <si>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</si>
  <si>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</si>
  <si>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</si>
  <si>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</si>
  <si>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</si>
  <si>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</si>
  <si>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</si>
  <si>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</si>
  <si>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</si>
  <si>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</si>
  <si>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</si>
  <si>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</si>
  <si>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</si>
  <si>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</si>
  <si>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</si>
  <si>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</si>
  <si>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</si>
  <si>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</si>
  <si>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</si>
  <si>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</si>
  <si>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</si>
  <si>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</si>
  <si>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 xml:space="preserve">DİĞER(YIK. PARK.VB.) </t>
  </si>
  <si>
    <t>MUSTAFA KARTAL</t>
  </si>
  <si>
    <t>HAVALE</t>
  </si>
  <si>
    <t>DİYARBAKIR-BATMAN</t>
  </si>
  <si>
    <t>DEKOR OLUK</t>
  </si>
  <si>
    <t>D.BEYAZIT NAKLİYE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</si>
</sst>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zoomScaleNormal="100" workbookViewId="0">
      <pane ySplit="1485" activePane="bottomLeft"/>
      <selection activeCell="F2" sqref="F2:I2"/>
      <selection pane="bottomLeft" activeCell="J29" sqref="J29"/>
    </sheetView>
  </sheetViews>
  <sheetFormatPr defaultRowHeight="15" x14ac:dyDescent="0.25"/>
  <cols>
    <col min="1" max="1" width="38.28515625" bestFit="1" customWidth="1"/>
    <col min="2" max="2" width="17.5703125" customWidth="1"/>
    <col min="3" max="3" width="12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33</v>
      </c>
      <c r="B1" s="77" t="s">
        <v>37</v>
      </c>
      <c r="C1" s="78"/>
      <c r="D1" s="79"/>
      <c r="E1" s="2"/>
      <c r="F1" s="56" t="s">
        <v>0</v>
      </c>
      <c r="G1" s="57"/>
      <c r="H1" s="58" t="s">
        <v>1</v>
      </c>
      <c r="I1" s="59">
        <v>44432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36</v>
      </c>
      <c r="I3" s="4" t="s">
        <v>9</v>
      </c>
      <c r="J3" s="60"/>
    </row>
    <row r="4" spans="1:10" ht="18.75" x14ac:dyDescent="0.3">
      <c r="A4" s="7" t="s">
        <v>38</v>
      </c>
      <c r="B4" s="54">
        <v>44432</v>
      </c>
      <c r="C4" s="8"/>
      <c r="D4" s="9">
        <v>33198</v>
      </c>
      <c r="E4" s="6"/>
      <c r="F4" s="7" t="str">
        <f>A4</f>
        <v>DEKOR OLUK</v>
      </c>
      <c r="G4" s="10">
        <v>27500</v>
      </c>
      <c r="H4" s="11">
        <v>0</v>
      </c>
      <c r="I4" s="62">
        <f>D4-G4-H4</f>
        <v>5698</v>
      </c>
      <c r="J4" s="59">
        <v>44432</v>
      </c>
    </row>
    <row r="5" spans="1:10" ht="18.75" x14ac:dyDescent="0.3">
      <c r="A5" s="7"/>
      <c r="B5" s="54"/>
      <c r="C5" s="8"/>
      <c r="D5" s="9"/>
      <c r="E5" s="6"/>
      <c r="F5" s="7">
        <f>A5</f>
        <v>0</v>
      </c>
      <c r="G5" s="10">
        <v>0</v>
      </c>
      <c r="H5" s="12">
        <v>0</v>
      </c>
      <c r="I5" s="62">
        <f>D5-G5-H5</f>
        <v>0</v>
      </c>
      <c r="J5" s="57"/>
    </row>
    <row r="6" spans="1:10" ht="18.75" x14ac:dyDescent="0.3">
      <c r="A6" s="7"/>
      <c r="B6" s="54"/>
      <c r="C6" s="8"/>
      <c r="D6" s="9"/>
      <c r="E6" s="6"/>
      <c r="F6" s="7">
        <f>A6</f>
        <v>0</v>
      </c>
      <c r="G6" s="10">
        <v>0</v>
      </c>
      <c r="H6" s="12">
        <v>0</v>
      </c>
      <c r="I6" s="62">
        <f t="shared" ref="I6:I7" si="0">D6-G6-H6</f>
        <v>0</v>
      </c>
      <c r="J6" s="59"/>
    </row>
    <row r="7" spans="1:10" ht="18.75" x14ac:dyDescent="0.3">
      <c r="A7" s="7"/>
      <c r="B7" s="54"/>
      <c r="C7" s="8"/>
      <c r="D7" s="9"/>
      <c r="E7" s="6"/>
      <c r="F7" s="7">
        <f>A7</f>
        <v>0</v>
      </c>
      <c r="G7" s="55">
        <v>0</v>
      </c>
      <c r="H7" s="12">
        <v>0</v>
      </c>
      <c r="I7" s="62">
        <f t="shared" si="0"/>
        <v>0</v>
      </c>
      <c r="J7" s="57"/>
    </row>
    <row r="8" spans="1:10" ht="18.75" x14ac:dyDescent="0.3">
      <c r="A8" s="7"/>
      <c r="B8" s="54"/>
      <c r="C8" s="8"/>
      <c r="D8" s="9"/>
      <c r="E8" s="6"/>
      <c r="F8" s="7"/>
      <c r="G8" s="55"/>
      <c r="H8" s="11"/>
      <c r="I8" s="62"/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/>
      <c r="J9" s="59"/>
    </row>
    <row r="10" spans="1:10" ht="18.75" x14ac:dyDescent="0.3">
      <c r="A10" s="7"/>
      <c r="B10" s="49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49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49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49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300</v>
      </c>
      <c r="H16" s="13"/>
      <c r="I16" s="62"/>
      <c r="J16" s="57"/>
    </row>
    <row r="17" spans="1:13" ht="18.75" x14ac:dyDescent="0.3">
      <c r="A17" s="7"/>
      <c r="B17" s="49"/>
      <c r="C17" s="8"/>
      <c r="D17" s="15"/>
      <c r="E17" s="6"/>
      <c r="F17" s="7"/>
      <c r="G17" s="10"/>
      <c r="H17" s="13"/>
      <c r="I17" s="62"/>
      <c r="J17" s="57"/>
    </row>
    <row r="18" spans="1:13" ht="18.75" x14ac:dyDescent="0.3">
      <c r="A18" s="17"/>
      <c r="B18" s="49"/>
      <c r="C18" s="4"/>
      <c r="D18" s="18"/>
      <c r="E18" s="6"/>
      <c r="F18" s="17"/>
      <c r="G18" s="10"/>
      <c r="H18" s="19"/>
      <c r="I18" s="62"/>
      <c r="J18" s="57" t="s">
        <v>10</v>
      </c>
    </row>
    <row r="19" spans="1:13" ht="19.5" thickBot="1" x14ac:dyDescent="0.35">
      <c r="A19" s="84" t="s">
        <v>10</v>
      </c>
      <c r="B19" s="85"/>
      <c r="C19" s="86"/>
      <c r="D19" s="20">
        <f>SUM(D4:D15)</f>
        <v>33198</v>
      </c>
      <c r="E19" s="21"/>
      <c r="F19" s="63" t="s">
        <v>10</v>
      </c>
      <c r="G19" s="64">
        <f>G4+G5+G6+G7+G8+G16+G9+G10+G11+G12+G13+G15+G14</f>
        <v>27800</v>
      </c>
      <c r="H19" s="65">
        <f>SUM(H4:H18)</f>
        <v>0</v>
      </c>
      <c r="I19" s="66">
        <f>SUM(I4:I18)</f>
        <v>5698</v>
      </c>
      <c r="J19" s="67"/>
    </row>
    <row r="20" spans="1:13" ht="15.75" thickBot="1" x14ac:dyDescent="0.3">
      <c r="M20">
        <v>65</v>
      </c>
    </row>
    <row r="21" spans="1:13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3" ht="18.75" x14ac:dyDescent="0.25">
      <c r="A22" s="24" t="s">
        <v>15</v>
      </c>
      <c r="B22" s="4">
        <v>146002</v>
      </c>
      <c r="C22" s="4">
        <v>146691</v>
      </c>
      <c r="D22" s="25">
        <f>B22-C22</f>
        <v>-689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3" ht="18.75" x14ac:dyDescent="0.3">
      <c r="A23" s="24" t="s">
        <v>18</v>
      </c>
      <c r="B23" s="28">
        <v>470</v>
      </c>
      <c r="C23" s="29"/>
      <c r="D23" s="30">
        <f>B23/D22</f>
        <v>-0.68214804063860668</v>
      </c>
      <c r="F23" s="31" t="s">
        <v>19</v>
      </c>
      <c r="G23" s="32">
        <v>530</v>
      </c>
      <c r="H23" s="32"/>
      <c r="I23" s="14"/>
    </row>
    <row r="24" spans="1:13" ht="19.5" thickBot="1" x14ac:dyDescent="0.3">
      <c r="A24" s="33" t="s">
        <v>20</v>
      </c>
      <c r="B24" s="34">
        <f>G30</f>
        <v>1090</v>
      </c>
      <c r="C24" s="35">
        <f>D19</f>
        <v>33198</v>
      </c>
      <c r="D24" s="36">
        <v>2.9000000000000001E-2</v>
      </c>
      <c r="F24" s="37" t="s">
        <v>21</v>
      </c>
      <c r="G24" s="10">
        <v>60</v>
      </c>
      <c r="H24" s="10"/>
      <c r="I24" s="14"/>
    </row>
    <row r="25" spans="1:13" ht="18.75" x14ac:dyDescent="0.25">
      <c r="A25" s="38"/>
      <c r="B25" s="39"/>
      <c r="C25" s="40"/>
      <c r="D25" s="41"/>
      <c r="F25" s="37" t="s">
        <v>22</v>
      </c>
      <c r="G25" s="10">
        <v>0</v>
      </c>
      <c r="H25" s="10"/>
      <c r="I25" s="14"/>
    </row>
    <row r="26" spans="1:13" ht="18.75" x14ac:dyDescent="0.25">
      <c r="A26" s="52"/>
      <c r="B26" s="53"/>
      <c r="C26" s="40"/>
      <c r="D26" s="41"/>
      <c r="F26" s="44" t="s">
        <v>34</v>
      </c>
      <c r="G26" s="45">
        <v>0</v>
      </c>
      <c r="H26" s="10"/>
      <c r="I26" s="14"/>
    </row>
    <row r="27" spans="1:13" ht="18.75" x14ac:dyDescent="0.3">
      <c r="A27" s="75" t="s">
        <v>30</v>
      </c>
      <c r="B27" s="76"/>
      <c r="F27" s="37" t="s">
        <v>39</v>
      </c>
      <c r="G27" s="10">
        <v>500</v>
      </c>
      <c r="H27" s="10"/>
      <c r="I27" s="14"/>
    </row>
    <row r="28" spans="1:13" ht="18.75" x14ac:dyDescent="0.3">
      <c r="A28" s="69"/>
      <c r="B28" s="70">
        <v>0</v>
      </c>
      <c r="F28" s="37"/>
      <c r="G28" s="10"/>
      <c r="H28" s="10"/>
      <c r="I28" s="43"/>
    </row>
    <row r="29" spans="1:13" ht="19.5" thickBot="1" x14ac:dyDescent="0.35">
      <c r="A29" s="69"/>
      <c r="B29" s="70">
        <v>0</v>
      </c>
      <c r="F29" s="44"/>
      <c r="G29" s="45"/>
      <c r="H29" s="45"/>
      <c r="I29" s="43"/>
    </row>
    <row r="30" spans="1:13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G23+G24+G25+G26+G27</f>
        <v>1090</v>
      </c>
      <c r="H30" s="47">
        <f>SUM(H23:H29)</f>
        <v>0</v>
      </c>
      <c r="I30" s="47">
        <f>SUM(I23:I29)</f>
        <v>0</v>
      </c>
    </row>
    <row r="31" spans="1:13" ht="18.75" x14ac:dyDescent="0.3">
      <c r="A31" s="38"/>
      <c r="B31" s="73"/>
      <c r="C31" s="48"/>
    </row>
    <row r="32" spans="1:13" ht="18.75" x14ac:dyDescent="0.3">
      <c r="A32" s="56" t="s">
        <v>31</v>
      </c>
      <c r="B32" s="74">
        <f>B30+G35</f>
        <v>26710</v>
      </c>
      <c r="C32" s="48"/>
      <c r="F32" s="10"/>
      <c r="G32" s="50"/>
    </row>
    <row r="33" spans="1:10" ht="18.75" x14ac:dyDescent="0.3">
      <c r="F33" s="51" t="s">
        <v>27</v>
      </c>
      <c r="G33" s="50">
        <f>G30</f>
        <v>1090</v>
      </c>
    </row>
    <row r="34" spans="1:10" ht="18.75" x14ac:dyDescent="0.3">
      <c r="A34" s="68" t="s">
        <v>35</v>
      </c>
      <c r="F34" s="51"/>
      <c r="G34" s="50"/>
      <c r="J34" s="68" t="s">
        <v>29</v>
      </c>
    </row>
    <row r="35" spans="1:10" ht="18.75" x14ac:dyDescent="0.3">
      <c r="A35" s="68" t="s">
        <v>28</v>
      </c>
      <c r="F35" s="51" t="s">
        <v>26</v>
      </c>
      <c r="G35" s="50">
        <f>G19-G33</f>
        <v>26710</v>
      </c>
      <c r="J35" s="68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2021-08-21T06:45:45Z</cp:lastPrinted>
  <dcterms:created xsi:type="dcterms:W3CDTF">2015-06-05T18:17:20Z</dcterms:created>
  <dcterms:modified xsi:type="dcterms:W3CDTF">2021-08-24T06:39:44Z</dcterms:modified>
</cp:coreProperties>
</file>